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TO-025\Desktop\"/>
    </mc:Choice>
  </mc:AlternateContent>
  <xr:revisionPtr revIDLastSave="0" documentId="8_{DD4FFA6D-763A-480C-8B9D-B2E33E07B2B3}" xr6:coauthVersionLast="47" xr6:coauthVersionMax="47" xr10:uidLastSave="{00000000-0000-0000-0000-000000000000}"/>
  <bookViews>
    <workbookView xWindow="-120" yWindow="-120" windowWidth="21840" windowHeight="13140" xr2:uid="{32AEB952-07C8-4162-9E8F-2C08138FEE02}"/>
  </bookViews>
  <sheets>
    <sheet name="入社祝金" sheetId="2" r:id="rId1"/>
  </sheets>
  <definedNames>
    <definedName name="_xlnm.Print_Area" localSheetId="0">入社祝金!$A$1:$W$43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2" l="1"/>
  <c r="F36" i="2"/>
  <c r="P35" i="2"/>
  <c r="F27" i="2"/>
  <c r="P26" i="2"/>
  <c r="P27" i="2" s="1"/>
  <c r="F18" i="2"/>
  <c r="P17" i="2"/>
  <c r="P18" i="2" s="1"/>
  <c r="F9" i="2"/>
  <c r="P8" i="2"/>
  <c r="P9" i="2" s="1"/>
  <c r="AK4" i="2"/>
  <c r="AE4" i="2"/>
</calcChain>
</file>

<file path=xl/sharedStrings.xml><?xml version="1.0" encoding="utf-8"?>
<sst xmlns="http://schemas.openxmlformats.org/spreadsheetml/2006/main" count="75" uniqueCount="34">
  <si>
    <t>入社祝金　利用申請書</t>
    <rPh sb="0" eb="2">
      <t>ニュウシャ</t>
    </rPh>
    <rPh sb="2" eb="3">
      <t>イワ</t>
    </rPh>
    <rPh sb="3" eb="4">
      <t>キン</t>
    </rPh>
    <phoneticPr fontId="2"/>
  </si>
  <si>
    <t>申請日</t>
    <rPh sb="0" eb="3">
      <t>シンセイビ</t>
    </rPh>
    <phoneticPr fontId="2"/>
  </si>
  <si>
    <t>■入社した人が正社員の場合</t>
    <rPh sb="1" eb="3">
      <t>ニュウシャ</t>
    </rPh>
    <rPh sb="5" eb="6">
      <t>ヒト</t>
    </rPh>
    <rPh sb="7" eb="10">
      <t>セイシャイン</t>
    </rPh>
    <rPh sb="11" eb="13">
      <t>バアイ</t>
    </rPh>
    <phoneticPr fontId="7"/>
  </si>
  <si>
    <t>■入社した人がパートの場合</t>
    <rPh sb="1" eb="3">
      <t>ニュウシャ</t>
    </rPh>
    <rPh sb="5" eb="6">
      <t>ヒト</t>
    </rPh>
    <rPh sb="11" eb="13">
      <t>バアイ</t>
    </rPh>
    <phoneticPr fontId="7"/>
  </si>
  <si>
    <t>申請者</t>
    <rPh sb="0" eb="3">
      <t>シンセイシャ</t>
    </rPh>
    <phoneticPr fontId="2"/>
  </si>
  <si>
    <t>勤務開始から</t>
    <phoneticPr fontId="7"/>
  </si>
  <si>
    <t>金額</t>
    <rPh sb="0" eb="2">
      <t>キンガク</t>
    </rPh>
    <phoneticPr fontId="7"/>
  </si>
  <si>
    <t>合計</t>
    <rPh sb="0" eb="2">
      <t>ゴウケイ</t>
    </rPh>
    <phoneticPr fontId="5"/>
  </si>
  <si>
    <t>対象者</t>
    <phoneticPr fontId="2"/>
  </si>
  <si>
    <t>氏名</t>
    <rPh sb="0" eb="2">
      <t>シメイ</t>
    </rPh>
    <phoneticPr fontId="2"/>
  </si>
  <si>
    <t>職位名</t>
  </si>
  <si>
    <t>1か月</t>
    <rPh sb="2" eb="3">
      <t>ゲツ</t>
    </rPh>
    <phoneticPr fontId="7"/>
  </si>
  <si>
    <t>4か月</t>
    <rPh sb="2" eb="3">
      <t>ゲツ</t>
    </rPh>
    <phoneticPr fontId="7"/>
  </si>
  <si>
    <t>所属名</t>
    <rPh sb="0" eb="3">
      <t>ショゾクメイ</t>
    </rPh>
    <phoneticPr fontId="2"/>
  </si>
  <si>
    <t>勤務開始日</t>
    <rPh sb="0" eb="5">
      <t>キンムカイシビ</t>
    </rPh>
    <phoneticPr fontId="2"/>
  </si>
  <si>
    <t>6か月</t>
    <rPh sb="2" eb="3">
      <t>ゲツ</t>
    </rPh>
    <phoneticPr fontId="7"/>
  </si>
  <si>
    <t>勤務開始から1カ月</t>
    <rPh sb="0" eb="2">
      <t>キンム</t>
    </rPh>
    <rPh sb="2" eb="4">
      <t>カイシ</t>
    </rPh>
    <rPh sb="8" eb="9">
      <t>ゲツ</t>
    </rPh>
    <phoneticPr fontId="2"/>
  </si>
  <si>
    <t>所属名</t>
    <phoneticPr fontId="2"/>
  </si>
  <si>
    <t>該当日</t>
    <rPh sb="0" eb="3">
      <t>ガイトウビ</t>
    </rPh>
    <phoneticPr fontId="2"/>
  </si>
  <si>
    <t>入金額</t>
    <rPh sb="0" eb="3">
      <t>ニュウキンガク</t>
    </rPh>
    <phoneticPr fontId="2"/>
  </si>
  <si>
    <t>支払予定日</t>
    <rPh sb="0" eb="5">
      <t>シハライヨテイビ</t>
    </rPh>
    <phoneticPr fontId="2"/>
  </si>
  <si>
    <t>社長</t>
    <rPh sb="0" eb="2">
      <t>シャチョウ</t>
    </rPh>
    <phoneticPr fontId="2"/>
  </si>
  <si>
    <t>業務管理本部</t>
    <rPh sb="0" eb="6">
      <t>ギョウムカンリホンブ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</si>
  <si>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</si>
  <si>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</si>
  <si>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課長</t>
    <rPh sb="0" eb="2">
      <t>カチョウ</t>
    </rPh>
    <phoneticPr fontId="2"/>
  </si>
  <si>
    <t>エリアM</t>
    <phoneticPr fontId="2"/>
  </si>
  <si>
    <t>勤務開始から2カ月</t>
    <rPh sb="0" eb="2">
      <t>キンム</t>
    </rPh>
    <rPh sb="2" eb="4">
      <t>カイシ</t>
    </rPh>
    <rPh sb="8" eb="9">
      <t>ゲツ</t>
    </rPh>
    <phoneticPr fontId="2"/>
  </si>
  <si>
    <t>勤務開始から4カ月</t>
    <rPh sb="0" eb="2">
      <t>キンム</t>
    </rPh>
    <rPh sb="2" eb="4">
      <t>カイシ</t>
    </rPh>
    <rPh sb="8" eb="9">
      <t>ゲツ</t>
    </rPh>
    <phoneticPr fontId="2"/>
  </si>
  <si>
    <t>勤務開始から6カ月</t>
    <rPh sb="0" eb="2">
      <t>キンム</t>
    </rPh>
    <rPh sb="2" eb="4">
      <t>カイシ</t>
    </rPh>
    <rPh sb="8" eb="9">
      <t>ゲツ</t>
    </rPh>
    <phoneticPr fontId="2"/>
  </si>
  <si>
    <t>㈱アスモフードサービス</t>
    <phoneticPr fontId="2"/>
  </si>
  <si>
    <t>※初回申請が2023.9以降</t>
    <rPh sb="1" eb="5">
      <t>ショカイシンセイ</t>
    </rPh>
    <rPh sb="12" eb="14">
      <t>イコウ</t>
    </rPh>
    <phoneticPr fontId="5"/>
  </si>
  <si>
    <t>2023.9更新</t>
    <rPh sb="6" eb="8">
      <t>コウシン</t>
    </rPh>
    <phoneticPr fontId="2"/>
  </si>
  <si>
    <t>2か月</t>
    <rPh sb="2" eb="3">
      <t>ゲツ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</si>
</sst>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F800]dddd\,\ mmmm\ dd\,\ yyyy"/>
    <numFmt numFmtId="177" formatCode="&quot;¥&quot;#,##0_);[Red]\(&quot;¥&quot;#,##0\)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2" fontId="6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42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2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2" fontId="6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center" vertical="center" textRotation="255" shrinkToFit="1"/>
    </xf>
    <xf numFmtId="0" fontId="3" fillId="0" borderId="32" xfId="0" applyFont="1" applyBorder="1">
      <alignment vertical="center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 shrinkToFit="1"/>
    </xf>
    <xf numFmtId="0" fontId="3" fillId="0" borderId="14" xfId="0" applyFont="1" applyBorder="1" applyAlignment="1">
      <alignment horizontal="distributed" vertical="center" indent="1" shrinkToFit="1"/>
    </xf>
    <xf numFmtId="0" fontId="3" fillId="0" borderId="15" xfId="0" applyFont="1" applyBorder="1" applyAlignment="1">
      <alignment horizontal="distributed" vertical="center" indent="1" shrinkToFi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42" fontId="6" fillId="0" borderId="8" xfId="0" applyNumberFormat="1" applyFont="1" applyBorder="1" applyAlignment="1">
      <alignment horizontal="center" vertical="center"/>
    </xf>
    <xf numFmtId="42" fontId="6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A84DC5A-8B06-4895-B3F4-C89D8B0816F3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C3EE-ED95-4324-B9EA-DCD67C20AF0E}">
  <dimension ref="A1:AK43"/>
  <sheetViews>
    <sheetView tabSelected="1" workbookViewId="0">
      <selection activeCell="X1" sqref="X1"/>
    </sheetView>
  </sheetViews>
  <sheetFormatPr defaultRowHeight="18.75" x14ac:dyDescent="0.4"/>
  <cols>
    <col min="1" max="1" width="3.5" style="1" customWidth="1"/>
    <col min="2" max="23" width="3.375" style="1" customWidth="1"/>
    <col min="24" max="26" width="3.5" style="1" customWidth="1"/>
    <col min="27" max="27" width="13.125" style="1" customWidth="1"/>
    <col min="28" max="28" width="10.25" style="1" bestFit="1" customWidth="1"/>
    <col min="29" max="29" width="13.125" style="1" customWidth="1"/>
    <col min="30" max="31" width="10.25" style="1" bestFit="1" customWidth="1"/>
    <col min="32" max="32" width="2.5" style="1" customWidth="1"/>
    <col min="33" max="33" width="13.125" style="1" customWidth="1"/>
    <col min="34" max="34" width="10.25" style="1" bestFit="1" customWidth="1"/>
    <col min="35" max="35" width="13.125" style="1" customWidth="1"/>
    <col min="36" max="37" width="10.25" style="1" bestFit="1" customWidth="1"/>
    <col min="38" max="16384" width="9" style="1"/>
  </cols>
  <sheetData>
    <row r="1" spans="1:37" ht="18.75" customHeight="1" x14ac:dyDescent="0.4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AA1" s="2" t="s">
        <v>31</v>
      </c>
      <c r="AG1" s="2"/>
    </row>
    <row r="2" spans="1:37" ht="30" customHeight="1" thickBot="1" x14ac:dyDescent="0.4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 t="s">
        <v>1</v>
      </c>
      <c r="N2" s="57"/>
      <c r="O2" s="57"/>
      <c r="P2" s="58"/>
      <c r="Q2" s="59"/>
      <c r="R2" s="59"/>
      <c r="S2" s="59"/>
      <c r="T2" s="59"/>
      <c r="U2" s="59"/>
      <c r="V2" s="59"/>
      <c r="W2" s="60"/>
      <c r="AA2" s="3" t="s">
        <v>2</v>
      </c>
      <c r="AB2" s="4"/>
      <c r="AG2" s="3" t="s">
        <v>3</v>
      </c>
      <c r="AH2" s="4"/>
    </row>
    <row r="3" spans="1:37" ht="30" customHeight="1" x14ac:dyDescent="0.4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1" t="s">
        <v>4</v>
      </c>
      <c r="N3" s="62"/>
      <c r="O3" s="62"/>
      <c r="P3" s="63"/>
      <c r="Q3" s="64"/>
      <c r="R3" s="64"/>
      <c r="S3" s="64"/>
      <c r="T3" s="64"/>
      <c r="U3" s="64"/>
      <c r="V3" s="64"/>
      <c r="W3" s="65"/>
      <c r="AA3" s="5" t="s">
        <v>5</v>
      </c>
      <c r="AB3" s="6" t="s">
        <v>6</v>
      </c>
      <c r="AC3" s="6" t="s">
        <v>5</v>
      </c>
      <c r="AD3" s="7" t="s">
        <v>6</v>
      </c>
      <c r="AE3" s="8" t="s">
        <v>7</v>
      </c>
      <c r="AG3" s="5" t="s">
        <v>5</v>
      </c>
      <c r="AH3" s="6" t="s">
        <v>6</v>
      </c>
      <c r="AI3" s="6" t="s">
        <v>5</v>
      </c>
      <c r="AJ3" s="7" t="s">
        <v>6</v>
      </c>
      <c r="AK3" s="8" t="s">
        <v>7</v>
      </c>
    </row>
    <row r="4" spans="1:37" ht="30" customHeight="1" x14ac:dyDescent="0.4">
      <c r="A4" s="51" t="s">
        <v>8</v>
      </c>
      <c r="B4" s="52" t="s">
        <v>9</v>
      </c>
      <c r="C4" s="52"/>
      <c r="D4" s="52"/>
      <c r="E4" s="53"/>
      <c r="F4" s="53"/>
      <c r="G4" s="53"/>
      <c r="H4" s="53"/>
      <c r="I4" s="53"/>
      <c r="J4" s="53"/>
      <c r="K4" s="53"/>
      <c r="L4" s="53"/>
      <c r="M4" s="52" t="s">
        <v>10</v>
      </c>
      <c r="N4" s="52"/>
      <c r="O4" s="52"/>
      <c r="P4" s="53"/>
      <c r="Q4" s="53"/>
      <c r="R4" s="53"/>
      <c r="S4" s="53"/>
      <c r="T4" s="53"/>
      <c r="U4" s="53"/>
      <c r="V4" s="53"/>
      <c r="W4" s="53"/>
      <c r="AA4" s="9" t="s">
        <v>11</v>
      </c>
      <c r="AB4" s="10">
        <v>10000</v>
      </c>
      <c r="AC4" s="11" t="s">
        <v>12</v>
      </c>
      <c r="AD4" s="12">
        <v>10000</v>
      </c>
      <c r="AE4" s="66">
        <f>AB4+AB5+AD4+AD5</f>
        <v>50000</v>
      </c>
      <c r="AG4" s="9" t="s">
        <v>11</v>
      </c>
      <c r="AH4" s="10">
        <v>5000</v>
      </c>
      <c r="AI4" s="11" t="s">
        <v>12</v>
      </c>
      <c r="AJ4" s="12">
        <v>10000</v>
      </c>
      <c r="AK4" s="66">
        <f>AH4+AH5+AJ4+AJ5</f>
        <v>30000</v>
      </c>
    </row>
    <row r="5" spans="1:37" ht="30" customHeight="1" thickBot="1" x14ac:dyDescent="0.45">
      <c r="A5" s="51"/>
      <c r="B5" s="34" t="s">
        <v>13</v>
      </c>
      <c r="C5" s="34"/>
      <c r="D5" s="34"/>
      <c r="E5" s="68"/>
      <c r="F5" s="68"/>
      <c r="G5" s="68"/>
      <c r="H5" s="68"/>
      <c r="I5" s="68"/>
      <c r="J5" s="68"/>
      <c r="K5" s="68"/>
      <c r="L5" s="68"/>
      <c r="M5" s="34" t="s">
        <v>14</v>
      </c>
      <c r="N5" s="34"/>
      <c r="O5" s="34"/>
      <c r="P5" s="68"/>
      <c r="Q5" s="68"/>
      <c r="R5" s="68"/>
      <c r="S5" s="68"/>
      <c r="T5" s="68"/>
      <c r="U5" s="68"/>
      <c r="V5" s="68"/>
      <c r="W5" s="68"/>
      <c r="AA5" s="13" t="s">
        <v>33</v>
      </c>
      <c r="AB5" s="14">
        <v>10000</v>
      </c>
      <c r="AC5" s="15" t="s">
        <v>15</v>
      </c>
      <c r="AD5" s="16">
        <v>20000</v>
      </c>
      <c r="AE5" s="67"/>
      <c r="AG5" s="13" t="s">
        <v>33</v>
      </c>
      <c r="AH5" s="14">
        <v>5000</v>
      </c>
      <c r="AI5" s="15" t="s">
        <v>15</v>
      </c>
      <c r="AJ5" s="16">
        <v>10000</v>
      </c>
      <c r="AK5" s="67"/>
    </row>
    <row r="6" spans="1:37" ht="8.1" customHeight="1" x14ac:dyDescent="0.4">
      <c r="A6" s="17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37" ht="6.75" customHeight="1" x14ac:dyDescent="0.4">
      <c r="A7" s="28" t="s">
        <v>16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</row>
    <row r="8" spans="1:37" ht="34.5" customHeight="1" x14ac:dyDescent="0.4">
      <c r="A8" s="29"/>
      <c r="B8" s="23"/>
      <c r="C8" s="31" t="s">
        <v>17</v>
      </c>
      <c r="D8" s="31"/>
      <c r="E8" s="31"/>
      <c r="F8" s="32"/>
      <c r="G8" s="32"/>
      <c r="H8" s="32"/>
      <c r="I8" s="32"/>
      <c r="J8" s="32"/>
      <c r="K8" s="32"/>
      <c r="L8" s="32"/>
      <c r="M8" s="31" t="s">
        <v>18</v>
      </c>
      <c r="N8" s="31"/>
      <c r="O8" s="31"/>
      <c r="P8" s="33" t="str">
        <f>IF($P$5="","",EDATE($P$5,1))</f>
        <v/>
      </c>
      <c r="Q8" s="33"/>
      <c r="R8" s="33"/>
      <c r="S8" s="33"/>
      <c r="T8" s="33"/>
      <c r="U8" s="33"/>
      <c r="V8" s="33"/>
      <c r="W8" s="24"/>
    </row>
    <row r="9" spans="1:37" ht="34.5" customHeight="1" x14ac:dyDescent="0.4">
      <c r="A9" s="29"/>
      <c r="B9" s="23"/>
      <c r="C9" s="34" t="s">
        <v>19</v>
      </c>
      <c r="D9" s="34"/>
      <c r="E9" s="34"/>
      <c r="F9" s="35" t="str">
        <f>IF($F$8="","",IF($P$4="社員",10000,5000))</f>
        <v/>
      </c>
      <c r="G9" s="35"/>
      <c r="H9" s="35"/>
      <c r="I9" s="35"/>
      <c r="J9" s="35"/>
      <c r="K9" s="35"/>
      <c r="L9" s="35"/>
      <c r="M9" s="31" t="s">
        <v>20</v>
      </c>
      <c r="N9" s="31"/>
      <c r="O9" s="31"/>
      <c r="P9" s="33" t="str">
        <f>IF($P$8="","",EOMONTH($P$8,1))</f>
        <v/>
      </c>
      <c r="Q9" s="33"/>
      <c r="R9" s="33"/>
      <c r="S9" s="33"/>
      <c r="T9" s="33"/>
      <c r="U9" s="33"/>
      <c r="V9" s="33"/>
      <c r="W9" s="24"/>
    </row>
    <row r="10" spans="1:37" ht="5.25" customHeight="1" x14ac:dyDescent="0.4">
      <c r="A10" s="29"/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4"/>
    </row>
    <row r="11" spans="1:37" ht="17.25" customHeight="1" x14ac:dyDescent="0.4">
      <c r="A11" s="29"/>
      <c r="B11" s="23"/>
      <c r="C11" s="18"/>
      <c r="D11" s="36" t="s">
        <v>21</v>
      </c>
      <c r="E11" s="37"/>
      <c r="F11" s="38"/>
      <c r="G11" s="45" t="s">
        <v>22</v>
      </c>
      <c r="H11" s="46"/>
      <c r="I11" s="47"/>
      <c r="J11" s="36" t="s">
        <v>23</v>
      </c>
      <c r="K11" s="37"/>
      <c r="L11" s="38"/>
      <c r="M11" s="36" t="s">
        <v>24</v>
      </c>
      <c r="N11" s="37"/>
      <c r="O11" s="38"/>
      <c r="P11" s="36" t="s">
        <v>25</v>
      </c>
      <c r="Q11" s="37"/>
      <c r="R11" s="38"/>
      <c r="S11" s="48" t="s">
        <v>26</v>
      </c>
      <c r="T11" s="49"/>
      <c r="U11" s="50"/>
      <c r="V11" s="18"/>
      <c r="W11" s="24"/>
    </row>
    <row r="12" spans="1:37" ht="24.75" customHeight="1" x14ac:dyDescent="0.4">
      <c r="A12" s="29"/>
      <c r="B12" s="23"/>
      <c r="D12" s="39"/>
      <c r="E12" s="40"/>
      <c r="F12" s="41"/>
      <c r="G12" s="39"/>
      <c r="H12" s="40"/>
      <c r="I12" s="41"/>
      <c r="J12" s="39"/>
      <c r="K12" s="40"/>
      <c r="L12" s="41"/>
      <c r="M12" s="39"/>
      <c r="N12" s="40"/>
      <c r="O12" s="41"/>
      <c r="P12" s="39"/>
      <c r="Q12" s="40"/>
      <c r="R12" s="41"/>
      <c r="S12" s="39"/>
      <c r="T12" s="40"/>
      <c r="U12" s="41"/>
      <c r="W12" s="24"/>
    </row>
    <row r="13" spans="1:37" ht="24.75" customHeight="1" x14ac:dyDescent="0.4">
      <c r="A13" s="29"/>
      <c r="B13" s="23"/>
      <c r="D13" s="42"/>
      <c r="E13" s="43"/>
      <c r="F13" s="44"/>
      <c r="G13" s="42"/>
      <c r="H13" s="43"/>
      <c r="I13" s="44"/>
      <c r="J13" s="42"/>
      <c r="K13" s="43"/>
      <c r="L13" s="44"/>
      <c r="M13" s="42"/>
      <c r="N13" s="43"/>
      <c r="O13" s="44"/>
      <c r="P13" s="42"/>
      <c r="Q13" s="43"/>
      <c r="R13" s="44"/>
      <c r="S13" s="42"/>
      <c r="T13" s="43"/>
      <c r="U13" s="44"/>
      <c r="W13" s="24"/>
    </row>
    <row r="14" spans="1:37" ht="6.75" customHeight="1" x14ac:dyDescent="0.4">
      <c r="A14" s="30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</row>
    <row r="15" spans="1:37" ht="8.1" customHeight="1" x14ac:dyDescent="0.4"/>
    <row r="16" spans="1:37" ht="6.75" customHeight="1" x14ac:dyDescent="0.4">
      <c r="A16" s="28" t="s">
        <v>27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</row>
    <row r="17" spans="1:23" ht="34.5" customHeight="1" x14ac:dyDescent="0.4">
      <c r="A17" s="29"/>
      <c r="B17" s="23"/>
      <c r="C17" s="31" t="s">
        <v>17</v>
      </c>
      <c r="D17" s="31"/>
      <c r="E17" s="31"/>
      <c r="F17" s="32"/>
      <c r="G17" s="32"/>
      <c r="H17" s="32"/>
      <c r="I17" s="32"/>
      <c r="J17" s="32"/>
      <c r="K17" s="32"/>
      <c r="L17" s="32"/>
      <c r="M17" s="31" t="s">
        <v>18</v>
      </c>
      <c r="N17" s="31"/>
      <c r="O17" s="31"/>
      <c r="P17" s="33" t="str">
        <f>IF($P$5="","",EDATE($P$5,2))</f>
        <v/>
      </c>
      <c r="Q17" s="33"/>
      <c r="R17" s="33"/>
      <c r="S17" s="33"/>
      <c r="T17" s="33"/>
      <c r="U17" s="33"/>
      <c r="V17" s="33"/>
      <c r="W17" s="24"/>
    </row>
    <row r="18" spans="1:23" ht="34.5" customHeight="1" x14ac:dyDescent="0.4">
      <c r="A18" s="29"/>
      <c r="B18" s="23"/>
      <c r="C18" s="34" t="s">
        <v>19</v>
      </c>
      <c r="D18" s="34"/>
      <c r="E18" s="34"/>
      <c r="F18" s="35" t="str">
        <f>IF($F$17="","",IF($P$4="社員",10000,5000))</f>
        <v/>
      </c>
      <c r="G18" s="35"/>
      <c r="H18" s="35"/>
      <c r="I18" s="35"/>
      <c r="J18" s="35"/>
      <c r="K18" s="35"/>
      <c r="L18" s="35"/>
      <c r="M18" s="31" t="s">
        <v>20</v>
      </c>
      <c r="N18" s="31"/>
      <c r="O18" s="31"/>
      <c r="P18" s="33" t="str">
        <f>IF($P$17="","",EOMONTH($P$17,1))</f>
        <v/>
      </c>
      <c r="Q18" s="33"/>
      <c r="R18" s="33"/>
      <c r="S18" s="33"/>
      <c r="T18" s="33"/>
      <c r="U18" s="33"/>
      <c r="V18" s="33"/>
      <c r="W18" s="24"/>
    </row>
    <row r="19" spans="1:23" ht="5.25" customHeight="1" x14ac:dyDescent="0.4">
      <c r="A19" s="29"/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4"/>
    </row>
    <row r="20" spans="1:23" ht="17.25" customHeight="1" x14ac:dyDescent="0.4">
      <c r="A20" s="29"/>
      <c r="B20" s="23"/>
      <c r="C20" s="18"/>
      <c r="D20" s="36" t="s">
        <v>21</v>
      </c>
      <c r="E20" s="37"/>
      <c r="F20" s="38"/>
      <c r="G20" s="45" t="s">
        <v>22</v>
      </c>
      <c r="H20" s="46"/>
      <c r="I20" s="47"/>
      <c r="J20" s="36" t="s">
        <v>23</v>
      </c>
      <c r="K20" s="37"/>
      <c r="L20" s="38"/>
      <c r="M20" s="36" t="s">
        <v>24</v>
      </c>
      <c r="N20" s="37"/>
      <c r="O20" s="38"/>
      <c r="P20" s="36" t="s">
        <v>25</v>
      </c>
      <c r="Q20" s="37"/>
      <c r="R20" s="38"/>
      <c r="S20" s="48" t="s">
        <v>26</v>
      </c>
      <c r="T20" s="49"/>
      <c r="U20" s="50"/>
      <c r="V20" s="18"/>
      <c r="W20" s="24"/>
    </row>
    <row r="21" spans="1:23" ht="24.75" customHeight="1" x14ac:dyDescent="0.4">
      <c r="A21" s="29"/>
      <c r="B21" s="23"/>
      <c r="D21" s="39"/>
      <c r="E21" s="40"/>
      <c r="F21" s="41"/>
      <c r="G21" s="39"/>
      <c r="H21" s="40"/>
      <c r="I21" s="41"/>
      <c r="J21" s="39"/>
      <c r="K21" s="40"/>
      <c r="L21" s="41"/>
      <c r="M21" s="39"/>
      <c r="N21" s="40"/>
      <c r="O21" s="41"/>
      <c r="P21" s="39"/>
      <c r="Q21" s="40"/>
      <c r="R21" s="41"/>
      <c r="S21" s="39"/>
      <c r="T21" s="40"/>
      <c r="U21" s="41"/>
      <c r="W21" s="24"/>
    </row>
    <row r="22" spans="1:23" ht="24.75" customHeight="1" x14ac:dyDescent="0.4">
      <c r="A22" s="29"/>
      <c r="B22" s="23"/>
      <c r="D22" s="42"/>
      <c r="E22" s="43"/>
      <c r="F22" s="44"/>
      <c r="G22" s="42"/>
      <c r="H22" s="43"/>
      <c r="I22" s="44"/>
      <c r="J22" s="42"/>
      <c r="K22" s="43"/>
      <c r="L22" s="44"/>
      <c r="M22" s="42"/>
      <c r="N22" s="43"/>
      <c r="O22" s="44"/>
      <c r="P22" s="42"/>
      <c r="Q22" s="43"/>
      <c r="R22" s="44"/>
      <c r="S22" s="42"/>
      <c r="T22" s="43"/>
      <c r="U22" s="44"/>
      <c r="W22" s="24"/>
    </row>
    <row r="23" spans="1:23" ht="6.75" customHeight="1" x14ac:dyDescent="0.4">
      <c r="A23" s="30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</row>
    <row r="24" spans="1:23" ht="8.1" customHeight="1" x14ac:dyDescent="0.4"/>
    <row r="25" spans="1:23" ht="6.75" customHeight="1" x14ac:dyDescent="0.4">
      <c r="A25" s="28" t="s">
        <v>28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1:23" ht="34.5" customHeight="1" x14ac:dyDescent="0.4">
      <c r="A26" s="29"/>
      <c r="B26" s="23"/>
      <c r="C26" s="31" t="s">
        <v>17</v>
      </c>
      <c r="D26" s="31"/>
      <c r="E26" s="31"/>
      <c r="F26" s="32"/>
      <c r="G26" s="32"/>
      <c r="H26" s="32"/>
      <c r="I26" s="32"/>
      <c r="J26" s="32"/>
      <c r="K26" s="32"/>
      <c r="L26" s="32"/>
      <c r="M26" s="31" t="s">
        <v>18</v>
      </c>
      <c r="N26" s="31"/>
      <c r="O26" s="31"/>
      <c r="P26" s="33" t="str">
        <f>IF($P$5="","",EDATE($P$5,4))</f>
        <v/>
      </c>
      <c r="Q26" s="33"/>
      <c r="R26" s="33"/>
      <c r="S26" s="33"/>
      <c r="T26" s="33"/>
      <c r="U26" s="33"/>
      <c r="V26" s="33"/>
      <c r="W26" s="24"/>
    </row>
    <row r="27" spans="1:23" ht="34.5" customHeight="1" x14ac:dyDescent="0.4">
      <c r="A27" s="29"/>
      <c r="B27" s="23"/>
      <c r="C27" s="34" t="s">
        <v>19</v>
      </c>
      <c r="D27" s="34"/>
      <c r="E27" s="34"/>
      <c r="F27" s="35" t="str">
        <f>IF($F$26="","",IF($P$4="社員",10000,10000))</f>
        <v/>
      </c>
      <c r="G27" s="35"/>
      <c r="H27" s="35"/>
      <c r="I27" s="35"/>
      <c r="J27" s="35"/>
      <c r="K27" s="35"/>
      <c r="L27" s="35"/>
      <c r="M27" s="31" t="s">
        <v>20</v>
      </c>
      <c r="N27" s="31"/>
      <c r="O27" s="31"/>
      <c r="P27" s="33" t="str">
        <f>IF($P$26="","",EOMONTH($P$26,1))</f>
        <v/>
      </c>
      <c r="Q27" s="33"/>
      <c r="R27" s="33"/>
      <c r="S27" s="33"/>
      <c r="T27" s="33"/>
      <c r="U27" s="33"/>
      <c r="V27" s="33"/>
      <c r="W27" s="24"/>
    </row>
    <row r="28" spans="1:23" ht="5.25" customHeight="1" x14ac:dyDescent="0.4">
      <c r="A28" s="29"/>
      <c r="B28" s="2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4"/>
    </row>
    <row r="29" spans="1:23" ht="17.25" customHeight="1" x14ac:dyDescent="0.4">
      <c r="A29" s="29"/>
      <c r="B29" s="23"/>
      <c r="C29" s="18"/>
      <c r="D29" s="36" t="s">
        <v>21</v>
      </c>
      <c r="E29" s="37"/>
      <c r="F29" s="38"/>
      <c r="G29" s="45" t="s">
        <v>22</v>
      </c>
      <c r="H29" s="46"/>
      <c r="I29" s="47"/>
      <c r="J29" s="36" t="s">
        <v>23</v>
      </c>
      <c r="K29" s="37"/>
      <c r="L29" s="38"/>
      <c r="M29" s="36" t="s">
        <v>24</v>
      </c>
      <c r="N29" s="37"/>
      <c r="O29" s="38"/>
      <c r="P29" s="36" t="s">
        <v>25</v>
      </c>
      <c r="Q29" s="37"/>
      <c r="R29" s="38"/>
      <c r="S29" s="48" t="s">
        <v>26</v>
      </c>
      <c r="T29" s="49"/>
      <c r="U29" s="50"/>
      <c r="V29" s="18"/>
      <c r="W29" s="24"/>
    </row>
    <row r="30" spans="1:23" ht="24.75" customHeight="1" x14ac:dyDescent="0.4">
      <c r="A30" s="29"/>
      <c r="B30" s="23"/>
      <c r="D30" s="39"/>
      <c r="E30" s="40"/>
      <c r="F30" s="41"/>
      <c r="G30" s="39"/>
      <c r="H30" s="40"/>
      <c r="I30" s="41"/>
      <c r="J30" s="39"/>
      <c r="K30" s="40"/>
      <c r="L30" s="41"/>
      <c r="M30" s="39"/>
      <c r="N30" s="40"/>
      <c r="O30" s="41"/>
      <c r="P30" s="39"/>
      <c r="Q30" s="40"/>
      <c r="R30" s="41"/>
      <c r="S30" s="39"/>
      <c r="T30" s="40"/>
      <c r="U30" s="41"/>
      <c r="W30" s="24"/>
    </row>
    <row r="31" spans="1:23" ht="24.75" customHeight="1" x14ac:dyDescent="0.4">
      <c r="A31" s="29"/>
      <c r="B31" s="23"/>
      <c r="D31" s="42"/>
      <c r="E31" s="43"/>
      <c r="F31" s="44"/>
      <c r="G31" s="42"/>
      <c r="H31" s="43"/>
      <c r="I31" s="44"/>
      <c r="J31" s="42"/>
      <c r="K31" s="43"/>
      <c r="L31" s="44"/>
      <c r="M31" s="42"/>
      <c r="N31" s="43"/>
      <c r="O31" s="44"/>
      <c r="P31" s="42"/>
      <c r="Q31" s="43"/>
      <c r="R31" s="44"/>
      <c r="S31" s="42"/>
      <c r="T31" s="43"/>
      <c r="U31" s="44"/>
      <c r="W31" s="24"/>
    </row>
    <row r="32" spans="1:23" ht="6.75" customHeight="1" x14ac:dyDescent="0.4">
      <c r="A32" s="30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</row>
    <row r="33" spans="1:23" ht="8.1" customHeight="1" x14ac:dyDescent="0.4"/>
    <row r="34" spans="1:23" ht="6.75" customHeight="1" x14ac:dyDescent="0.4">
      <c r="A34" s="28" t="s">
        <v>29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</row>
    <row r="35" spans="1:23" ht="34.5" customHeight="1" x14ac:dyDescent="0.4">
      <c r="A35" s="29"/>
      <c r="B35" s="23"/>
      <c r="C35" s="31" t="s">
        <v>17</v>
      </c>
      <c r="D35" s="31"/>
      <c r="E35" s="31"/>
      <c r="F35" s="32"/>
      <c r="G35" s="32"/>
      <c r="H35" s="32"/>
      <c r="I35" s="32"/>
      <c r="J35" s="32"/>
      <c r="K35" s="32"/>
      <c r="L35" s="32"/>
      <c r="M35" s="31" t="s">
        <v>18</v>
      </c>
      <c r="N35" s="31"/>
      <c r="O35" s="31"/>
      <c r="P35" s="33" t="str">
        <f>IF($P$5="","",EDATE($P$5,6))</f>
        <v/>
      </c>
      <c r="Q35" s="33"/>
      <c r="R35" s="33"/>
      <c r="S35" s="33"/>
      <c r="T35" s="33"/>
      <c r="U35" s="33"/>
      <c r="V35" s="33"/>
      <c r="W35" s="24"/>
    </row>
    <row r="36" spans="1:23" ht="34.5" customHeight="1" x14ac:dyDescent="0.4">
      <c r="A36" s="29"/>
      <c r="B36" s="23"/>
      <c r="C36" s="34" t="s">
        <v>19</v>
      </c>
      <c r="D36" s="34"/>
      <c r="E36" s="34"/>
      <c r="F36" s="35" t="str">
        <f>IF($F$35="","",IF($P$4="社員",20000,10000))</f>
        <v/>
      </c>
      <c r="G36" s="35"/>
      <c r="H36" s="35"/>
      <c r="I36" s="35"/>
      <c r="J36" s="35"/>
      <c r="K36" s="35"/>
      <c r="L36" s="35"/>
      <c r="M36" s="31" t="s">
        <v>20</v>
      </c>
      <c r="N36" s="31"/>
      <c r="O36" s="31"/>
      <c r="P36" s="33" t="str">
        <f>IF($P$35="","",EOMONTH($P$35,1))</f>
        <v/>
      </c>
      <c r="Q36" s="33"/>
      <c r="R36" s="33"/>
      <c r="S36" s="33"/>
      <c r="T36" s="33"/>
      <c r="U36" s="33"/>
      <c r="V36" s="33"/>
      <c r="W36" s="24"/>
    </row>
    <row r="37" spans="1:23" ht="5.25" customHeight="1" x14ac:dyDescent="0.4">
      <c r="A37" s="29"/>
      <c r="B37" s="2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4"/>
    </row>
    <row r="38" spans="1:23" ht="17.25" customHeight="1" x14ac:dyDescent="0.4">
      <c r="A38" s="29"/>
      <c r="B38" s="23"/>
      <c r="C38" s="18"/>
      <c r="D38" s="36" t="s">
        <v>21</v>
      </c>
      <c r="E38" s="37"/>
      <c r="F38" s="38"/>
      <c r="G38" s="45" t="s">
        <v>22</v>
      </c>
      <c r="H38" s="46"/>
      <c r="I38" s="47"/>
      <c r="J38" s="36" t="s">
        <v>23</v>
      </c>
      <c r="K38" s="37"/>
      <c r="L38" s="38"/>
      <c r="M38" s="36" t="s">
        <v>24</v>
      </c>
      <c r="N38" s="37"/>
      <c r="O38" s="38"/>
      <c r="P38" s="36" t="s">
        <v>25</v>
      </c>
      <c r="Q38" s="37"/>
      <c r="R38" s="38"/>
      <c r="S38" s="48" t="s">
        <v>26</v>
      </c>
      <c r="T38" s="49"/>
      <c r="U38" s="50"/>
      <c r="V38" s="18"/>
      <c r="W38" s="24"/>
    </row>
    <row r="39" spans="1:23" ht="24.75" customHeight="1" x14ac:dyDescent="0.4">
      <c r="A39" s="29"/>
      <c r="B39" s="23"/>
      <c r="D39" s="39"/>
      <c r="E39" s="40"/>
      <c r="F39" s="41"/>
      <c r="G39" s="39"/>
      <c r="H39" s="40"/>
      <c r="I39" s="41"/>
      <c r="J39" s="39"/>
      <c r="K39" s="40"/>
      <c r="L39" s="41"/>
      <c r="M39" s="39"/>
      <c r="N39" s="40"/>
      <c r="O39" s="41"/>
      <c r="P39" s="39"/>
      <c r="Q39" s="40"/>
      <c r="R39" s="41"/>
      <c r="S39" s="39"/>
      <c r="T39" s="40"/>
      <c r="U39" s="41"/>
      <c r="W39" s="24"/>
    </row>
    <row r="40" spans="1:23" ht="24.75" customHeight="1" x14ac:dyDescent="0.4">
      <c r="A40" s="29"/>
      <c r="B40" s="23"/>
      <c r="D40" s="42"/>
      <c r="E40" s="43"/>
      <c r="F40" s="44"/>
      <c r="G40" s="42"/>
      <c r="H40" s="43"/>
      <c r="I40" s="44"/>
      <c r="J40" s="42"/>
      <c r="K40" s="43"/>
      <c r="L40" s="44"/>
      <c r="M40" s="42"/>
      <c r="N40" s="43"/>
      <c r="O40" s="44"/>
      <c r="P40" s="42"/>
      <c r="Q40" s="43"/>
      <c r="R40" s="44"/>
      <c r="S40" s="42"/>
      <c r="T40" s="43"/>
      <c r="U40" s="44"/>
      <c r="W40" s="24"/>
    </row>
    <row r="41" spans="1:23" ht="6.75" customHeight="1" x14ac:dyDescent="0.4">
      <c r="A41" s="30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/>
    </row>
    <row r="42" spans="1:23" x14ac:dyDescent="0.4">
      <c r="W42" s="19" t="s">
        <v>32</v>
      </c>
    </row>
    <row r="43" spans="1:23" x14ac:dyDescent="0.4">
      <c r="W43" s="19" t="s">
        <v>30</v>
      </c>
    </row>
  </sheetData>
  <sheetProtection algorithmName="SHA-512" hashValue="m42iAyDvTQQy0JykpHfULHT+wkVQArc4p70py4QnjAQWFXbzxK72hl1ovKJGXaSLNR/Y6le/mP4Q+eZWCeAPAA==" saltValue="S5UU877+iRW/uBj5OH4pZg==" spinCount="100000" sheet="1" scenarios="1"/>
  <mergeCells count="101">
    <mergeCell ref="A1:W1"/>
    <mergeCell ref="A2:L3"/>
    <mergeCell ref="M2:O2"/>
    <mergeCell ref="P2:W2"/>
    <mergeCell ref="M3:O3"/>
    <mergeCell ref="P3:W3"/>
    <mergeCell ref="AK4:AK5"/>
    <mergeCell ref="B5:D5"/>
    <mergeCell ref="E5:L5"/>
    <mergeCell ref="M5:O5"/>
    <mergeCell ref="P5:W5"/>
    <mergeCell ref="AE4:AE5"/>
    <mergeCell ref="A7:A14"/>
    <mergeCell ref="C8:E8"/>
    <mergeCell ref="F8:L8"/>
    <mergeCell ref="M8:O8"/>
    <mergeCell ref="P8:V8"/>
    <mergeCell ref="A4:A5"/>
    <mergeCell ref="B4:D4"/>
    <mergeCell ref="E4:L4"/>
    <mergeCell ref="M4:O4"/>
    <mergeCell ref="P4:W4"/>
    <mergeCell ref="D12:F13"/>
    <mergeCell ref="G12:I13"/>
    <mergeCell ref="J12:L13"/>
    <mergeCell ref="M12:O13"/>
    <mergeCell ref="P12:R13"/>
    <mergeCell ref="S12:U13"/>
    <mergeCell ref="C9:E9"/>
    <mergeCell ref="F9:L9"/>
    <mergeCell ref="M9:O9"/>
    <mergeCell ref="P9:V9"/>
    <mergeCell ref="D11:F11"/>
    <mergeCell ref="G11:I11"/>
    <mergeCell ref="J11:L11"/>
    <mergeCell ref="M11:O11"/>
    <mergeCell ref="P11:R11"/>
    <mergeCell ref="S11:U11"/>
    <mergeCell ref="G20:I20"/>
    <mergeCell ref="J20:L20"/>
    <mergeCell ref="M20:O20"/>
    <mergeCell ref="P20:R20"/>
    <mergeCell ref="S20:U20"/>
    <mergeCell ref="D21:F22"/>
    <mergeCell ref="G21:I22"/>
    <mergeCell ref="J21:L22"/>
    <mergeCell ref="M21:O22"/>
    <mergeCell ref="P21:R22"/>
    <mergeCell ref="D20:F20"/>
    <mergeCell ref="S21:U22"/>
    <mergeCell ref="A25:A32"/>
    <mergeCell ref="C26:E26"/>
    <mergeCell ref="F26:L26"/>
    <mergeCell ref="M26:O26"/>
    <mergeCell ref="P26:V26"/>
    <mergeCell ref="C27:E27"/>
    <mergeCell ref="F27:L27"/>
    <mergeCell ref="M27:O27"/>
    <mergeCell ref="P27:V27"/>
    <mergeCell ref="D30:F31"/>
    <mergeCell ref="G30:I31"/>
    <mergeCell ref="J30:L31"/>
    <mergeCell ref="M30:O31"/>
    <mergeCell ref="P30:R31"/>
    <mergeCell ref="S30:U31"/>
    <mergeCell ref="D29:F29"/>
    <mergeCell ref="G29:I29"/>
    <mergeCell ref="J29:L29"/>
    <mergeCell ref="M29:O29"/>
    <mergeCell ref="P29:R29"/>
    <mergeCell ref="S29:U29"/>
    <mergeCell ref="A16:A23"/>
    <mergeCell ref="C17:E17"/>
    <mergeCell ref="F17:L17"/>
    <mergeCell ref="M17:O17"/>
    <mergeCell ref="P17:V17"/>
    <mergeCell ref="C18:E18"/>
    <mergeCell ref="F18:L18"/>
    <mergeCell ref="M18:O18"/>
    <mergeCell ref="P18:V18"/>
    <mergeCell ref="A34:A41"/>
    <mergeCell ref="C35:E35"/>
    <mergeCell ref="F35:L35"/>
    <mergeCell ref="M35:O35"/>
    <mergeCell ref="P35:V35"/>
    <mergeCell ref="C36:E36"/>
    <mergeCell ref="F36:L36"/>
    <mergeCell ref="M36:O36"/>
    <mergeCell ref="P36:V36"/>
    <mergeCell ref="D38:F38"/>
    <mergeCell ref="S39:U40"/>
    <mergeCell ref="G38:I38"/>
    <mergeCell ref="J38:L38"/>
    <mergeCell ref="M38:O38"/>
    <mergeCell ref="P38:R38"/>
    <mergeCell ref="S38:U38"/>
    <mergeCell ref="D39:F40"/>
    <mergeCell ref="G39:I40"/>
    <mergeCell ref="J39:L40"/>
    <mergeCell ref="M39:O40"/>
    <mergeCell ref="P39:R40"/>
  </mergeCells>
  <phoneticPr fontId="2"/>
  <conditionalFormatting sqref="P2:P3 E4:L5">
    <cfRule type="containsBlanks" dxfId="1" priority="2">
      <formula>LEN(TRIM(E2))=0</formula>
    </cfRule>
  </conditionalFormatting>
  <conditionalFormatting sqref="P4:W5 F8:L8 F17:L17 F26:L26 F35:L35">
    <cfRule type="containsBlanks" dxfId="0" priority="1">
      <formula>LEN(TRIM(F4))=0</formula>
    </cfRule>
  </conditionalFormatting>
  <dataValidations count="1">
    <dataValidation type="list" allowBlank="1" showInputMessage="1" showErrorMessage="1" sqref="P4:W4" xr:uid="{B19ED978-0AA7-458E-BEB0-447294438A9E}">
      <formula1>"社員,パート"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入社祝金</vt:lpstr>
      <vt:lpstr>入社祝金!Print_Area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悦子 土肥</dc:creator>
  <cp:lastModifiedBy>悦子 土肥</cp:lastModifiedBy>
  <cp:lastPrinted>2023-09-19T07:59:12Z</cp:lastPrinted>
  <dcterms:created xsi:type="dcterms:W3CDTF">2023-09-14T07:31:43Z</dcterms:created>
  <dcterms:modified xsi:type="dcterms:W3CDTF">2023-10-24T01:39:21Z</dcterms:modified>
</cp:coreProperties>
</file>